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<sst xmlns="http://schemas.openxmlformats.org/spreadsheetml/2006/main" count="51" uniqueCount="44">
  <si>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</si>
  <si>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</si>
  <si>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</si>
  <si>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</si>
  <si>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</si>
  <si>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</si>
  <si>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</si>
  <si>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</si>
  <si>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</si>
  <si>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</si>
  <si>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</si>
  <si>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</si>
  <si>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</si>
  <si>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</si>
  <si>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</si>
  <si>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</si>
  <si>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</si>
  <si>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>Дод. дотація на вирівнювання фінансової забезпеченості місцевих бюджетів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</si>
  <si>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</si>
  <si>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</si>
  <si>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</si>
  <si>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</si>
  <si>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</si>
  <si>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</si>
  <si>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</si>
  <si>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</si>
  <si>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звязку із закінченням строку повноважень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</si>
  <si>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</si>
  <si>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</si>
  <si>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 xml:space="preserve">План на рік 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</si>
  <si>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</si>
  <si>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</si>
  <si>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</si>
  <si>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</si>
  <si>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</si>
  <si>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</si>
  <si>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</si>
  <si>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в/с</t>
  </si>
  <si>
    <t>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</si>
  <si>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</si>
  <si>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тис. грн</t>
  </si>
  <si>
    <t>Виконання районного бюджету за І квартал  2014 року</t>
  </si>
  <si>
    <t>Додаток  до рішення районної ради                                      від "__ "______  2014 року "Про звіт по виконанню районного бюджету за І квартал 2014 року"</t>
  </si>
  <si>
    <t>План на І квартал 2014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</si>
</sst>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right"/>
    </xf>
    <xf numFmtId="176" fontId="15" fillId="0" borderId="1" xfId="0" applyNumberFormat="1" applyFont="1" applyBorder="1" applyAlignment="1">
      <alignment/>
    </xf>
    <xf numFmtId="176" fontId="15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justify" vertical="center" wrapText="1"/>
    </xf>
    <xf numFmtId="176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 horizontal="justify" vertical="center" wrapText="1"/>
    </xf>
    <xf numFmtId="0" fontId="12" fillId="0" borderId="0" xfId="0" applyNumberFormat="1" applyFont="1" applyAlignment="1">
      <alignment wrapText="1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justify" vertical="center" wrapText="1"/>
    </xf>
    <xf numFmtId="176" fontId="13" fillId="0" borderId="3" xfId="0" applyNumberFormat="1" applyFont="1" applyBorder="1" applyAlignment="1">
      <alignment horizontal="right"/>
    </xf>
    <xf numFmtId="0" fontId="17" fillId="3" borderId="1" xfId="0" applyFont="1" applyFill="1" applyBorder="1" applyAlignment="1">
      <alignment/>
    </xf>
    <xf numFmtId="0" fontId="17" fillId="3" borderId="1" xfId="0" applyFont="1" applyFill="1" applyBorder="1" applyAlignment="1">
      <alignment horizontal="justify" vertical="center"/>
    </xf>
    <xf numFmtId="176" fontId="17" fillId="3" borderId="1" xfId="0" applyNumberFormat="1" applyFont="1" applyFill="1" applyBorder="1" applyAlignment="1">
      <alignment horizontal="right"/>
    </xf>
    <xf numFmtId="176" fontId="18" fillId="3" borderId="1" xfId="0" applyNumberFormat="1" applyFont="1" applyFill="1" applyBorder="1" applyAlignment="1">
      <alignment/>
    </xf>
    <xf numFmtId="176" fontId="18" fillId="3" borderId="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/>
    </xf>
    <xf numFmtId="0" fontId="12" fillId="0" borderId="5" xfId="0" applyFont="1" applyBorder="1" applyAlignment="1">
      <alignment horizontal="justify" vertical="center"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19" fillId="3" borderId="4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176" fontId="17" fillId="3" borderId="4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76" fontId="20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6" fontId="21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7"/>
  <sheetViews>
    <sheetView tabSelected="1" view="pageBreakPreview" zoomScale="75" zoomScaleSheetLayoutView="75" workbookViewId="0" topLeftCell="B1">
      <pane xSplit="2" ySplit="5" topLeftCell="D2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6" sqref="E6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58.625" style="1" customWidth="1"/>
    <col min="4" max="5" width="13.375" style="1" customWidth="1"/>
    <col min="6" max="6" width="13.125" style="1" customWidth="1"/>
    <col min="7" max="7" width="14.375" style="1" customWidth="1"/>
    <col min="8" max="8" width="14.125" style="1" customWidth="1"/>
    <col min="9" max="16384" width="9.125" style="1" customWidth="1"/>
  </cols>
  <sheetData>
    <row r="1" spans="5:8" ht="63" customHeight="1">
      <c r="E1" s="2"/>
      <c r="F1" s="72" t="s">
        <v>42</v>
      </c>
      <c r="G1" s="72"/>
      <c r="H1" s="72"/>
    </row>
    <row r="2" spans="3:8" s="3" customFormat="1" ht="20.25">
      <c r="C2" s="70" t="s">
        <v>41</v>
      </c>
      <c r="D2" s="71"/>
      <c r="E2" s="71"/>
      <c r="F2" s="71"/>
      <c r="G2" s="71"/>
      <c r="H2" s="71"/>
    </row>
    <row r="3" ht="6.75" customHeight="1"/>
    <row r="4" ht="12.75">
      <c r="H4" s="4" t="s">
        <v>40</v>
      </c>
    </row>
    <row r="5" spans="2:8" s="6" customFormat="1" ht="71.25" customHeight="1">
      <c r="B5" s="5" t="s">
        <v>6</v>
      </c>
      <c r="C5" s="5" t="s">
        <v>7</v>
      </c>
      <c r="D5" s="68" t="s">
        <v>29</v>
      </c>
      <c r="E5" s="68" t="s">
        <v>43</v>
      </c>
      <c r="F5" s="69" t="s">
        <v>0</v>
      </c>
      <c r="G5" s="68" t="s">
        <v>20</v>
      </c>
      <c r="H5" s="68" t="s">
        <v>30</v>
      </c>
    </row>
    <row r="6" spans="2:8" ht="15">
      <c r="B6" s="7"/>
      <c r="C6" s="8" t="s">
        <v>1</v>
      </c>
      <c r="D6" s="9"/>
      <c r="E6" s="9"/>
      <c r="F6" s="10"/>
      <c r="G6" s="10"/>
      <c r="H6" s="10"/>
    </row>
    <row r="7" spans="2:8" ht="16.5">
      <c r="B7" s="11">
        <v>10000000</v>
      </c>
      <c r="C7" s="11" t="s">
        <v>2</v>
      </c>
      <c r="D7" s="12">
        <f>D8+D9</f>
        <v>18080</v>
      </c>
      <c r="E7" s="12">
        <f>E8+E9</f>
        <v>3308.2</v>
      </c>
      <c r="F7" s="12">
        <f>F8+F9</f>
        <v>3463.7</v>
      </c>
      <c r="G7" s="12">
        <f aca="true" t="shared" si="0" ref="G7:G34">(F7/D7)*100</f>
        <v>19.157632743362832</v>
      </c>
      <c r="H7" s="13">
        <f aca="true" t="shared" si="1" ref="H7:H33">F7/E7*100</f>
        <v>104.70044132761018</v>
      </c>
    </row>
    <row r="8" spans="2:8" ht="16.5">
      <c r="B8" s="10">
        <v>11010000</v>
      </c>
      <c r="C8" s="14" t="s">
        <v>31</v>
      </c>
      <c r="D8" s="15">
        <v>18064.5</v>
      </c>
      <c r="E8" s="15">
        <v>3306.2</v>
      </c>
      <c r="F8" s="15">
        <v>3420.6</v>
      </c>
      <c r="G8" s="16">
        <f t="shared" si="0"/>
        <v>18.935481192393922</v>
      </c>
      <c r="H8" s="17">
        <f t="shared" si="1"/>
        <v>103.46016574919847</v>
      </c>
    </row>
    <row r="9" spans="2:8" ht="16.5">
      <c r="B9" s="10">
        <v>11020000</v>
      </c>
      <c r="C9" s="18" t="s">
        <v>33</v>
      </c>
      <c r="D9" s="15">
        <f>D10</f>
        <v>15.5</v>
      </c>
      <c r="E9" s="15">
        <f>E10</f>
        <v>2</v>
      </c>
      <c r="F9" s="15">
        <f>F10</f>
        <v>43.1</v>
      </c>
      <c r="G9" s="17" t="s">
        <v>37</v>
      </c>
      <c r="H9" s="17" t="s">
        <v>37</v>
      </c>
    </row>
    <row r="10" spans="2:8" ht="19.5" customHeight="1">
      <c r="B10" s="10">
        <v>11020200</v>
      </c>
      <c r="C10" s="18" t="s">
        <v>32</v>
      </c>
      <c r="D10" s="19">
        <v>15.5</v>
      </c>
      <c r="E10" s="19">
        <v>2</v>
      </c>
      <c r="F10" s="19">
        <v>43.1</v>
      </c>
      <c r="G10" s="17" t="s">
        <v>37</v>
      </c>
      <c r="H10" s="17" t="s">
        <v>37</v>
      </c>
    </row>
    <row r="11" spans="2:8" ht="16.5">
      <c r="B11" s="11">
        <v>20000000</v>
      </c>
      <c r="C11" s="11" t="s">
        <v>3</v>
      </c>
      <c r="D11" s="13">
        <f>D13+D12+D15</f>
        <v>94.5</v>
      </c>
      <c r="E11" s="13">
        <f>E13+E12+E15</f>
        <v>20.3</v>
      </c>
      <c r="F11" s="13">
        <f>F13+F12+F15</f>
        <v>116.7</v>
      </c>
      <c r="G11" s="13" t="s">
        <v>37</v>
      </c>
      <c r="H11" s="13" t="s">
        <v>37</v>
      </c>
    </row>
    <row r="12" spans="2:8" ht="29.25" customHeight="1">
      <c r="B12" s="10">
        <v>21010300</v>
      </c>
      <c r="C12" s="20" t="s">
        <v>21</v>
      </c>
      <c r="D12" s="21">
        <v>0.2</v>
      </c>
      <c r="E12" s="21">
        <v>0.2</v>
      </c>
      <c r="F12" s="21">
        <v>0.2</v>
      </c>
      <c r="G12" s="16">
        <f t="shared" si="0"/>
        <v>100</v>
      </c>
      <c r="H12" s="17">
        <f t="shared" si="1"/>
        <v>100</v>
      </c>
    </row>
    <row r="13" spans="2:8" ht="30">
      <c r="B13" s="14">
        <v>22000000</v>
      </c>
      <c r="C13" s="22" t="s">
        <v>34</v>
      </c>
      <c r="D13" s="33">
        <f>D14</f>
        <v>94</v>
      </c>
      <c r="E13" s="23">
        <f>E14</f>
        <v>19.8</v>
      </c>
      <c r="F13" s="23">
        <f>F14</f>
        <v>23.8</v>
      </c>
      <c r="G13" s="16">
        <f t="shared" si="0"/>
        <v>25.319148936170215</v>
      </c>
      <c r="H13" s="17">
        <f t="shared" si="1"/>
        <v>120.2020202020202</v>
      </c>
    </row>
    <row r="14" spans="2:8" ht="30">
      <c r="B14" s="10">
        <v>22080000</v>
      </c>
      <c r="C14" s="24" t="s">
        <v>38</v>
      </c>
      <c r="D14" s="17">
        <v>94</v>
      </c>
      <c r="E14" s="21">
        <v>19.8</v>
      </c>
      <c r="F14" s="19">
        <v>23.8</v>
      </c>
      <c r="G14" s="16">
        <f t="shared" si="0"/>
        <v>25.319148936170215</v>
      </c>
      <c r="H14" s="17">
        <f t="shared" si="1"/>
        <v>120.2020202020202</v>
      </c>
    </row>
    <row r="15" spans="2:8" ht="16.5">
      <c r="B15" s="10">
        <v>24060300</v>
      </c>
      <c r="C15" s="24" t="s">
        <v>36</v>
      </c>
      <c r="D15" s="21">
        <v>0.3</v>
      </c>
      <c r="E15" s="21">
        <v>0.3</v>
      </c>
      <c r="F15" s="19">
        <v>92.7</v>
      </c>
      <c r="G15" s="17" t="s">
        <v>37</v>
      </c>
      <c r="H15" s="17" t="s">
        <v>37</v>
      </c>
    </row>
    <row r="16" spans="2:8" s="30" customFormat="1" ht="17.25">
      <c r="B16" s="25"/>
      <c r="C16" s="26" t="s">
        <v>19</v>
      </c>
      <c r="D16" s="27">
        <f>D7+D11</f>
        <v>18174.5</v>
      </c>
      <c r="E16" s="27">
        <f>E7+E11</f>
        <v>3328.5</v>
      </c>
      <c r="F16" s="27">
        <f>F7+F11</f>
        <v>3580.3999999999996</v>
      </c>
      <c r="G16" s="28">
        <f>(F16/D16)*100</f>
        <v>19.70012930204407</v>
      </c>
      <c r="H16" s="29">
        <f>F16/E16*100</f>
        <v>107.56797356166442</v>
      </c>
    </row>
    <row r="17" spans="2:8" ht="16.5">
      <c r="B17" s="11">
        <v>40000000</v>
      </c>
      <c r="C17" s="31" t="s">
        <v>8</v>
      </c>
      <c r="D17" s="13">
        <f>D18</f>
        <v>93630.70000000001</v>
      </c>
      <c r="E17" s="13">
        <f>E18</f>
        <v>22744</v>
      </c>
      <c r="F17" s="13">
        <f>F18</f>
        <v>20824.899999999998</v>
      </c>
      <c r="G17" s="12">
        <f t="shared" si="0"/>
        <v>22.241529754663798</v>
      </c>
      <c r="H17" s="13">
        <f t="shared" si="1"/>
        <v>91.56217024270136</v>
      </c>
    </row>
    <row r="18" spans="2:8" ht="16.5">
      <c r="B18" s="11">
        <v>41000000</v>
      </c>
      <c r="C18" s="31" t="s">
        <v>12</v>
      </c>
      <c r="D18" s="13">
        <f>D19+D20+D24</f>
        <v>93630.70000000001</v>
      </c>
      <c r="E18" s="13">
        <f>E19+E20+E24</f>
        <v>22744</v>
      </c>
      <c r="F18" s="13">
        <f>F19+F20+F24</f>
        <v>20824.899999999998</v>
      </c>
      <c r="G18" s="12">
        <f t="shared" si="0"/>
        <v>22.241529754663798</v>
      </c>
      <c r="H18" s="13">
        <f t="shared" si="1"/>
        <v>91.56217024270136</v>
      </c>
    </row>
    <row r="19" spans="2:8" ht="16.5">
      <c r="B19" s="14">
        <v>41010600</v>
      </c>
      <c r="C19" s="32" t="s">
        <v>10</v>
      </c>
      <c r="D19" s="33">
        <v>1054.4</v>
      </c>
      <c r="E19" s="33">
        <v>263.6</v>
      </c>
      <c r="F19" s="15">
        <v>258.3</v>
      </c>
      <c r="G19" s="16">
        <f t="shared" si="0"/>
        <v>24.49734446130501</v>
      </c>
      <c r="H19" s="17">
        <f t="shared" si="1"/>
        <v>97.98937784522003</v>
      </c>
    </row>
    <row r="20" spans="2:8" ht="16.5">
      <c r="B20" s="11">
        <v>41020000</v>
      </c>
      <c r="C20" s="34" t="s">
        <v>13</v>
      </c>
      <c r="D20" s="13">
        <f>SUM(D21:D23)</f>
        <v>39505.9</v>
      </c>
      <c r="E20" s="13">
        <f>SUM(E21:E23)</f>
        <v>9876.6</v>
      </c>
      <c r="F20" s="13">
        <f>SUM(F21:F23)</f>
        <v>9533.6</v>
      </c>
      <c r="G20" s="12">
        <f t="shared" si="0"/>
        <v>24.13209166225804</v>
      </c>
      <c r="H20" s="13">
        <f t="shared" si="1"/>
        <v>96.52714496891643</v>
      </c>
    </row>
    <row r="21" spans="2:8" ht="30">
      <c r="B21" s="14">
        <v>41020100</v>
      </c>
      <c r="C21" s="22" t="s">
        <v>9</v>
      </c>
      <c r="D21" s="23">
        <v>39505.9</v>
      </c>
      <c r="E21" s="23">
        <v>9876.6</v>
      </c>
      <c r="F21" s="15">
        <v>9533.6</v>
      </c>
      <c r="G21" s="12">
        <f t="shared" si="0"/>
        <v>24.13209166225804</v>
      </c>
      <c r="H21" s="13">
        <f t="shared" si="1"/>
        <v>96.52714496891643</v>
      </c>
    </row>
    <row r="22" spans="2:8" ht="27.75" customHeight="1" hidden="1">
      <c r="B22" s="14">
        <v>41020600</v>
      </c>
      <c r="C22" s="22" t="s">
        <v>17</v>
      </c>
      <c r="D22" s="23"/>
      <c r="E22" s="23"/>
      <c r="F22" s="15"/>
      <c r="G22" s="12" t="e">
        <f t="shared" si="0"/>
        <v>#DIV/0!</v>
      </c>
      <c r="H22" s="13" t="e">
        <f t="shared" si="1"/>
        <v>#DIV/0!</v>
      </c>
    </row>
    <row r="23" spans="2:8" ht="16.5" hidden="1">
      <c r="B23" s="14">
        <v>41021000</v>
      </c>
      <c r="C23" s="22" t="s">
        <v>16</v>
      </c>
      <c r="D23" s="23"/>
      <c r="E23" s="23"/>
      <c r="F23" s="15"/>
      <c r="G23" s="12" t="e">
        <f t="shared" si="0"/>
        <v>#DIV/0!</v>
      </c>
      <c r="H23" s="13" t="e">
        <f t="shared" si="1"/>
        <v>#DIV/0!</v>
      </c>
    </row>
    <row r="24" spans="2:8" ht="16.5">
      <c r="B24" s="11">
        <v>41030000</v>
      </c>
      <c r="C24" s="35" t="s">
        <v>5</v>
      </c>
      <c r="D24" s="13">
        <f>SUM(D25:D33)</f>
        <v>53070.40000000001</v>
      </c>
      <c r="E24" s="13">
        <f>SUM(E25:E33)</f>
        <v>12603.8</v>
      </c>
      <c r="F24" s="13">
        <f>SUM(F25:F33)</f>
        <v>11032.999999999998</v>
      </c>
      <c r="G24" s="12">
        <f t="shared" si="0"/>
        <v>20.789366577225714</v>
      </c>
      <c r="H24" s="13">
        <f t="shared" si="1"/>
        <v>87.53709198813056</v>
      </c>
    </row>
    <row r="25" spans="2:8" ht="54.75" customHeight="1">
      <c r="B25" s="14">
        <v>41030600</v>
      </c>
      <c r="C25" s="36" t="s">
        <v>22</v>
      </c>
      <c r="D25" s="33">
        <v>37259</v>
      </c>
      <c r="E25" s="33">
        <v>8917.1</v>
      </c>
      <c r="F25" s="37">
        <v>8003.9</v>
      </c>
      <c r="G25" s="16">
        <f>(F25/D25)*100</f>
        <v>21.481789634719128</v>
      </c>
      <c r="H25" s="17">
        <f>F25/E25*100</f>
        <v>89.75900236624014</v>
      </c>
    </row>
    <row r="26" spans="2:8" ht="30" hidden="1">
      <c r="B26" s="14">
        <v>41030700</v>
      </c>
      <c r="C26" s="36" t="s">
        <v>15</v>
      </c>
      <c r="D26" s="33"/>
      <c r="E26" s="33"/>
      <c r="F26" s="15"/>
      <c r="G26" s="16" t="e">
        <f t="shared" si="0"/>
        <v>#DIV/0!</v>
      </c>
      <c r="H26" s="17">
        <v>0</v>
      </c>
    </row>
    <row r="27" spans="2:8" ht="97.5" customHeight="1">
      <c r="B27" s="14">
        <v>41030800</v>
      </c>
      <c r="C27" s="38" t="s">
        <v>23</v>
      </c>
      <c r="D27" s="33">
        <v>5596.8</v>
      </c>
      <c r="E27" s="33">
        <v>2626.2</v>
      </c>
      <c r="F27" s="15">
        <v>2245.7</v>
      </c>
      <c r="G27" s="16">
        <f t="shared" si="0"/>
        <v>40.12471412235563</v>
      </c>
      <c r="H27" s="17">
        <f t="shared" si="1"/>
        <v>85.51138527149493</v>
      </c>
    </row>
    <row r="28" spans="2:8" ht="195" customHeight="1">
      <c r="B28" s="14">
        <v>41030900</v>
      </c>
      <c r="C28" s="38" t="s">
        <v>24</v>
      </c>
      <c r="D28" s="33">
        <v>642.3</v>
      </c>
      <c r="E28" s="33">
        <v>113.5</v>
      </c>
      <c r="F28" s="15">
        <v>83.2</v>
      </c>
      <c r="G28" s="16">
        <f t="shared" si="0"/>
        <v>12.953448544293945</v>
      </c>
      <c r="H28" s="17">
        <f t="shared" si="1"/>
        <v>73.30396475770925</v>
      </c>
    </row>
    <row r="29" spans="2:8" ht="60" customHeight="1">
      <c r="B29" s="14">
        <v>41031000</v>
      </c>
      <c r="C29" s="36" t="s">
        <v>25</v>
      </c>
      <c r="D29" s="33">
        <v>2327</v>
      </c>
      <c r="E29" s="33">
        <v>243.3</v>
      </c>
      <c r="F29" s="37">
        <v>23</v>
      </c>
      <c r="G29" s="16">
        <f t="shared" si="0"/>
        <v>0.9883970777825527</v>
      </c>
      <c r="H29" s="17">
        <f t="shared" si="1"/>
        <v>9.453349773941635</v>
      </c>
    </row>
    <row r="30" spans="2:8" ht="84.75" customHeight="1" hidden="1">
      <c r="B30" s="14">
        <v>41034200</v>
      </c>
      <c r="C30" s="39" t="s">
        <v>26</v>
      </c>
      <c r="D30" s="33"/>
      <c r="E30" s="33"/>
      <c r="F30" s="15"/>
      <c r="G30" s="16" t="e">
        <f t="shared" si="0"/>
        <v>#DIV/0!</v>
      </c>
      <c r="H30" s="17" t="e">
        <f t="shared" si="1"/>
        <v>#DIV/0!</v>
      </c>
    </row>
    <row r="31" spans="2:8" ht="16.5">
      <c r="B31" s="14">
        <v>41035000</v>
      </c>
      <c r="C31" s="36" t="s">
        <v>27</v>
      </c>
      <c r="D31" s="33">
        <v>2229.3</v>
      </c>
      <c r="E31" s="33">
        <v>466.1</v>
      </c>
      <c r="F31" s="15">
        <v>445.4</v>
      </c>
      <c r="G31" s="16">
        <f t="shared" si="0"/>
        <v>19.97936572018122</v>
      </c>
      <c r="H31" s="17">
        <f t="shared" si="1"/>
        <v>95.55889294142887</v>
      </c>
    </row>
    <row r="32" spans="2:8" ht="45">
      <c r="B32" s="14">
        <v>41034500</v>
      </c>
      <c r="C32" s="36" t="s">
        <v>39</v>
      </c>
      <c r="D32" s="33">
        <v>4000</v>
      </c>
      <c r="E32" s="33">
        <v>0</v>
      </c>
      <c r="F32" s="37">
        <v>0</v>
      </c>
      <c r="G32" s="16">
        <f t="shared" si="0"/>
        <v>0</v>
      </c>
      <c r="H32" s="17">
        <v>0</v>
      </c>
    </row>
    <row r="33" spans="2:8" ht="102" customHeight="1">
      <c r="B33" s="40">
        <v>41035800</v>
      </c>
      <c r="C33" s="41" t="s">
        <v>28</v>
      </c>
      <c r="D33" s="42">
        <v>1016</v>
      </c>
      <c r="E33" s="33">
        <v>237.6</v>
      </c>
      <c r="F33" s="37">
        <v>231.8</v>
      </c>
      <c r="G33" s="16">
        <f t="shared" si="0"/>
        <v>22.81496062992126</v>
      </c>
      <c r="H33" s="17">
        <f t="shared" si="1"/>
        <v>97.55892255892256</v>
      </c>
    </row>
    <row r="34" spans="2:8" s="48" customFormat="1" ht="19.5" customHeight="1">
      <c r="B34" s="43"/>
      <c r="C34" s="44" t="s">
        <v>18</v>
      </c>
      <c r="D34" s="45">
        <f>D16+D17</f>
        <v>111805.20000000001</v>
      </c>
      <c r="E34" s="45">
        <f>E16+E17</f>
        <v>26072.5</v>
      </c>
      <c r="F34" s="45">
        <f>F16+F17</f>
        <v>24405.299999999996</v>
      </c>
      <c r="G34" s="46">
        <f t="shared" si="0"/>
        <v>21.828412274205487</v>
      </c>
      <c r="H34" s="47">
        <f>F34/E34*100</f>
        <v>93.60552306069611</v>
      </c>
    </row>
    <row r="35" spans="2:8" ht="20.25" customHeight="1">
      <c r="B35" s="10">
        <v>25000000</v>
      </c>
      <c r="C35" s="49" t="s">
        <v>4</v>
      </c>
      <c r="D35" s="19">
        <v>1141.1</v>
      </c>
      <c r="E35" s="19"/>
      <c r="F35" s="17">
        <v>557.8</v>
      </c>
      <c r="G35" s="16">
        <f>(F35/D35)*100</f>
        <v>48.8826570852686</v>
      </c>
      <c r="H35" s="17"/>
    </row>
    <row r="36" spans="2:8" ht="63" customHeight="1">
      <c r="B36" s="50">
        <v>41034400</v>
      </c>
      <c r="C36" s="51" t="s">
        <v>35</v>
      </c>
      <c r="D36" s="52">
        <v>608.3</v>
      </c>
      <c r="E36" s="52"/>
      <c r="F36" s="53">
        <v>105.3</v>
      </c>
      <c r="G36" s="16">
        <f>(F36/D36)*100</f>
        <v>17.310537563702123</v>
      </c>
      <c r="H36" s="53"/>
    </row>
    <row r="37" spans="2:8" s="48" customFormat="1" ht="23.25" customHeight="1">
      <c r="B37" s="54"/>
      <c r="C37" s="55" t="s">
        <v>11</v>
      </c>
      <c r="D37" s="56">
        <f>SUM(D35:D36)</f>
        <v>1749.3999999999999</v>
      </c>
      <c r="E37" s="56"/>
      <c r="F37" s="56">
        <f>SUM(F35:F36)</f>
        <v>663.0999999999999</v>
      </c>
      <c r="G37" s="57">
        <f>(F37/D37)*100</f>
        <v>37.904424374071105</v>
      </c>
      <c r="H37" s="56"/>
    </row>
    <row r="38" spans="2:8" ht="9.75" customHeight="1">
      <c r="B38" s="7"/>
      <c r="C38" s="58"/>
      <c r="D38" s="59"/>
      <c r="E38" s="59"/>
      <c r="F38" s="19"/>
      <c r="G38" s="60" t="e">
        <f>(F38/D38)*100</f>
        <v>#DIV/0!</v>
      </c>
      <c r="H38" s="13"/>
    </row>
    <row r="39" spans="2:8" s="3" customFormat="1" ht="20.25">
      <c r="B39" s="61"/>
      <c r="C39" s="62" t="s">
        <v>14</v>
      </c>
      <c r="D39" s="63">
        <f>D34+D37</f>
        <v>113554.6</v>
      </c>
      <c r="E39" s="63"/>
      <c r="F39" s="63">
        <f>F34+F37</f>
        <v>25068.399999999994</v>
      </c>
      <c r="G39" s="64">
        <f>(F39/D39)*100</f>
        <v>22.076076178331828</v>
      </c>
      <c r="H39" s="65"/>
    </row>
    <row r="40" spans="4:8" ht="18.75">
      <c r="D40" s="48"/>
      <c r="E40" s="48"/>
      <c r="F40" s="48"/>
      <c r="G40" s="48"/>
      <c r="H40" s="48"/>
    </row>
    <row r="41" spans="4:8" ht="18.75">
      <c r="D41" s="48"/>
      <c r="E41" s="48"/>
      <c r="F41" s="48"/>
      <c r="G41" s="48"/>
      <c r="H41" s="48"/>
    </row>
    <row r="42" spans="3:8" ht="18.75">
      <c r="C42" s="66"/>
      <c r="D42" s="67"/>
      <c r="E42" s="67"/>
      <c r="F42" s="48"/>
      <c r="G42" s="48"/>
      <c r="H42" s="48"/>
    </row>
    <row r="43" spans="4:8" ht="18.75">
      <c r="D43" s="48"/>
      <c r="E43" s="48"/>
      <c r="F43" s="48"/>
      <c r="G43" s="48"/>
      <c r="H43" s="48"/>
    </row>
    <row r="44" spans="4:8" ht="18.75">
      <c r="D44" s="48"/>
      <c r="E44" s="48"/>
      <c r="F44" s="48"/>
      <c r="G44" s="48"/>
      <c r="H44" s="48"/>
    </row>
    <row r="45" spans="4:8" ht="18.75">
      <c r="D45" s="48"/>
      <c r="E45" s="48"/>
      <c r="F45" s="48"/>
      <c r="G45" s="48"/>
      <c r="H45" s="48"/>
    </row>
    <row r="46" spans="4:8" ht="18.75">
      <c r="D46" s="48"/>
      <c r="E46" s="48"/>
      <c r="F46" s="48"/>
      <c r="G46" s="48"/>
      <c r="H46" s="48"/>
    </row>
    <row r="47" spans="4:8" ht="18.75">
      <c r="D47" s="48"/>
      <c r="E47" s="48"/>
      <c r="F47" s="48"/>
      <c r="G47" s="48"/>
      <c r="H47" s="48"/>
    </row>
    <row r="48" spans="4:8" ht="18.75">
      <c r="D48" s="48"/>
      <c r="E48" s="48"/>
      <c r="F48" s="48"/>
      <c r="G48" s="48"/>
      <c r="H48" s="48"/>
    </row>
    <row r="49" spans="4:8" ht="18.75">
      <c r="D49" s="48"/>
      <c r="E49" s="48"/>
      <c r="F49" s="48"/>
      <c r="G49" s="48"/>
      <c r="H49" s="48"/>
    </row>
    <row r="50" spans="4:8" ht="18.75">
      <c r="D50" s="48"/>
      <c r="E50" s="48"/>
      <c r="F50" s="48"/>
      <c r="G50" s="48"/>
      <c r="H50" s="48"/>
    </row>
    <row r="51" spans="4:8" ht="18.75">
      <c r="D51" s="48"/>
      <c r="E51" s="48"/>
      <c r="F51" s="48"/>
      <c r="G51" s="48"/>
      <c r="H51" s="48"/>
    </row>
    <row r="52" spans="4:8" ht="18.75">
      <c r="D52" s="48"/>
      <c r="E52" s="48"/>
      <c r="F52" s="48"/>
      <c r="G52" s="48"/>
      <c r="H52" s="48"/>
    </row>
    <row r="53" spans="4:8" ht="18.75">
      <c r="D53" s="48"/>
      <c r="E53" s="48"/>
      <c r="F53" s="48"/>
      <c r="G53" s="48"/>
      <c r="H53" s="48"/>
    </row>
    <row r="54" spans="4:8" ht="18.75">
      <c r="D54" s="48"/>
      <c r="E54" s="48"/>
      <c r="F54" s="48"/>
      <c r="G54" s="48"/>
      <c r="H54" s="48"/>
    </row>
    <row r="55" spans="4:8" ht="18.75">
      <c r="D55" s="48"/>
      <c r="E55" s="48"/>
      <c r="F55" s="48"/>
      <c r="G55" s="48"/>
      <c r="H55" s="48"/>
    </row>
    <row r="56" spans="4:8" ht="18.75">
      <c r="D56" s="48"/>
      <c r="E56" s="48"/>
      <c r="F56" s="48"/>
      <c r="G56" s="48"/>
      <c r="H56" s="48"/>
    </row>
    <row r="57" spans="4:8" ht="18.75">
      <c r="D57" s="48"/>
      <c r="E57" s="48"/>
      <c r="F57" s="48"/>
      <c r="G57" s="48"/>
      <c r="H57" s="48"/>
    </row>
    <row r="58" spans="4:8" ht="18.75">
      <c r="D58" s="48"/>
      <c r="E58" s="48"/>
      <c r="F58" s="48"/>
      <c r="G58" s="48"/>
      <c r="H58" s="48"/>
    </row>
    <row r="59" spans="4:8" ht="18.75">
      <c r="D59" s="48"/>
      <c r="E59" s="48"/>
      <c r="F59" s="48"/>
      <c r="G59" s="48"/>
      <c r="H59" s="48"/>
    </row>
    <row r="60" spans="4:8" ht="18.75">
      <c r="D60" s="48"/>
      <c r="E60" s="48"/>
      <c r="F60" s="48"/>
      <c r="G60" s="48"/>
      <c r="H60" s="48"/>
    </row>
    <row r="61" spans="4:8" ht="18.75">
      <c r="D61" s="48"/>
      <c r="E61" s="48"/>
      <c r="F61" s="48"/>
      <c r="G61" s="48"/>
      <c r="H61" s="48"/>
    </row>
    <row r="62" spans="4:8" ht="18.75">
      <c r="D62" s="48"/>
      <c r="E62" s="48"/>
      <c r="F62" s="48"/>
      <c r="G62" s="48"/>
      <c r="H62" s="48"/>
    </row>
    <row r="63" spans="4:8" ht="18.75">
      <c r="D63" s="48"/>
      <c r="E63" s="48"/>
      <c r="F63" s="48"/>
      <c r="G63" s="48"/>
      <c r="H63" s="48"/>
    </row>
    <row r="64" spans="4:8" ht="18.75">
      <c r="D64" s="48"/>
      <c r="E64" s="48"/>
      <c r="F64" s="48"/>
      <c r="G64" s="48"/>
      <c r="H64" s="48"/>
    </row>
    <row r="65" spans="4:8" ht="18.75">
      <c r="D65" s="48"/>
      <c r="E65" s="48"/>
      <c r="F65" s="48"/>
      <c r="G65" s="48"/>
      <c r="H65" s="48"/>
    </row>
    <row r="66" spans="4:8" ht="18.75">
      <c r="D66" s="48"/>
      <c r="E66" s="48"/>
      <c r="F66" s="48"/>
      <c r="G66" s="48"/>
      <c r="H66" s="48"/>
    </row>
    <row r="67" spans="4:8" ht="18.75">
      <c r="D67" s="48"/>
      <c r="E67" s="48"/>
      <c r="F67" s="48"/>
      <c r="G67" s="48"/>
      <c r="H67" s="48"/>
    </row>
    <row r="68" spans="4:8" ht="18.75">
      <c r="D68" s="48"/>
      <c r="E68" s="48"/>
      <c r="F68" s="48"/>
      <c r="G68" s="48"/>
      <c r="H68" s="48"/>
    </row>
    <row r="69" spans="4:8" ht="18.75">
      <c r="D69" s="48"/>
      <c r="E69" s="48"/>
      <c r="F69" s="48"/>
      <c r="G69" s="48"/>
      <c r="H69" s="48"/>
    </row>
    <row r="70" spans="4:8" ht="18.75">
      <c r="D70" s="48"/>
      <c r="E70" s="48"/>
      <c r="F70" s="48"/>
      <c r="G70" s="48"/>
      <c r="H70" s="48"/>
    </row>
    <row r="71" spans="4:8" ht="18.75">
      <c r="D71" s="48"/>
      <c r="E71" s="48"/>
      <c r="F71" s="48"/>
      <c r="G71" s="48"/>
      <c r="H71" s="48"/>
    </row>
    <row r="72" spans="4:8" ht="18.75">
      <c r="D72" s="48"/>
      <c r="E72" s="48"/>
      <c r="F72" s="48"/>
      <c r="G72" s="48"/>
      <c r="H72" s="48"/>
    </row>
    <row r="73" spans="4:8" ht="18.75">
      <c r="D73" s="48"/>
      <c r="E73" s="48"/>
      <c r="F73" s="48"/>
      <c r="G73" s="48"/>
      <c r="H73" s="48"/>
    </row>
    <row r="74" spans="4:8" ht="18.75">
      <c r="D74" s="48"/>
      <c r="E74" s="48"/>
      <c r="F74" s="48"/>
      <c r="G74" s="48"/>
      <c r="H74" s="48"/>
    </row>
    <row r="75" spans="4:8" ht="18.75">
      <c r="D75" s="48"/>
      <c r="E75" s="48"/>
      <c r="F75" s="48"/>
      <c r="G75" s="48"/>
      <c r="H75" s="48"/>
    </row>
    <row r="76" spans="4:8" ht="18.75">
      <c r="D76" s="48"/>
      <c r="E76" s="48"/>
      <c r="F76" s="48"/>
      <c r="G76" s="48"/>
      <c r="H76" s="48"/>
    </row>
    <row r="77" spans="4:8" ht="18.75">
      <c r="D77" s="48"/>
      <c r="E77" s="48"/>
      <c r="F77" s="48"/>
      <c r="G77" s="48"/>
      <c r="H77" s="48"/>
    </row>
    <row r="78" spans="4:8" ht="18.75">
      <c r="D78" s="48"/>
      <c r="E78" s="48"/>
      <c r="F78" s="48"/>
      <c r="G78" s="48"/>
      <c r="H78" s="48"/>
    </row>
    <row r="79" spans="4:8" ht="18.75">
      <c r="D79" s="48"/>
      <c r="E79" s="48"/>
      <c r="F79" s="48"/>
      <c r="G79" s="48"/>
      <c r="H79" s="48"/>
    </row>
    <row r="80" spans="4:8" ht="18.75">
      <c r="D80" s="48"/>
      <c r="E80" s="48"/>
      <c r="F80" s="48"/>
      <c r="G80" s="48"/>
      <c r="H80" s="48"/>
    </row>
    <row r="81" spans="4:8" ht="18.75">
      <c r="D81" s="48"/>
      <c r="E81" s="48"/>
      <c r="F81" s="48"/>
      <c r="G81" s="48"/>
      <c r="H81" s="48"/>
    </row>
    <row r="82" spans="4:8" ht="18.75">
      <c r="D82" s="48"/>
      <c r="E82" s="48"/>
      <c r="F82" s="48"/>
      <c r="G82" s="48"/>
      <c r="H82" s="48"/>
    </row>
    <row r="83" spans="4:8" ht="18.75">
      <c r="D83" s="48"/>
      <c r="E83" s="48"/>
      <c r="F83" s="48"/>
      <c r="G83" s="48"/>
      <c r="H83" s="48"/>
    </row>
    <row r="84" spans="4:8" ht="18.75">
      <c r="D84" s="48"/>
      <c r="E84" s="48"/>
      <c r="F84" s="48"/>
      <c r="G84" s="48"/>
      <c r="H84" s="48"/>
    </row>
    <row r="85" spans="4:8" ht="18.75">
      <c r="D85" s="48"/>
      <c r="E85" s="48"/>
      <c r="F85" s="48"/>
      <c r="G85" s="48"/>
      <c r="H85" s="48"/>
    </row>
    <row r="86" spans="4:8" ht="18.75">
      <c r="D86" s="48"/>
      <c r="E86" s="48"/>
      <c r="F86" s="48"/>
      <c r="G86" s="48"/>
      <c r="H86" s="48"/>
    </row>
    <row r="87" spans="4:8" ht="18.75">
      <c r="D87" s="48"/>
      <c r="E87" s="48"/>
      <c r="F87" s="48"/>
      <c r="G87" s="48"/>
      <c r="H87" s="48"/>
    </row>
    <row r="88" spans="4:8" ht="18.75">
      <c r="D88" s="48"/>
      <c r="E88" s="48"/>
      <c r="F88" s="48"/>
      <c r="G88" s="48"/>
      <c r="H88" s="48"/>
    </row>
    <row r="89" spans="4:8" ht="18.75">
      <c r="D89" s="48"/>
      <c r="E89" s="48"/>
      <c r="F89" s="48"/>
      <c r="G89" s="48"/>
      <c r="H89" s="48"/>
    </row>
    <row r="90" spans="4:8" ht="18.75">
      <c r="D90" s="48"/>
      <c r="E90" s="48"/>
      <c r="F90" s="48"/>
      <c r="G90" s="48"/>
      <c r="H90" s="48"/>
    </row>
    <row r="91" spans="4:8" ht="18.75">
      <c r="D91" s="48"/>
      <c r="E91" s="48"/>
      <c r="F91" s="48"/>
      <c r="G91" s="48"/>
      <c r="H91" s="48"/>
    </row>
    <row r="92" spans="4:8" ht="18.75">
      <c r="D92" s="48"/>
      <c r="E92" s="48"/>
      <c r="F92" s="48"/>
      <c r="G92" s="48"/>
      <c r="H92" s="48"/>
    </row>
    <row r="93" spans="4:8" ht="18.75">
      <c r="D93" s="48"/>
      <c r="E93" s="48"/>
      <c r="F93" s="48"/>
      <c r="G93" s="48"/>
      <c r="H93" s="48"/>
    </row>
    <row r="94" spans="4:8" ht="18.75">
      <c r="D94" s="48"/>
      <c r="E94" s="48"/>
      <c r="F94" s="48"/>
      <c r="G94" s="48"/>
      <c r="H94" s="48"/>
    </row>
    <row r="95" spans="4:8" ht="18.75">
      <c r="D95" s="48"/>
      <c r="E95" s="48"/>
      <c r="F95" s="48"/>
      <c r="G95" s="48"/>
      <c r="H95" s="48"/>
    </row>
    <row r="96" spans="4:8" ht="18.75">
      <c r="D96" s="48"/>
      <c r="E96" s="48"/>
      <c r="F96" s="48"/>
      <c r="G96" s="48"/>
      <c r="H96" s="48"/>
    </row>
    <row r="97" spans="4:8" ht="18.75">
      <c r="D97" s="48"/>
      <c r="E97" s="48"/>
      <c r="F97" s="48"/>
      <c r="G97" s="48"/>
      <c r="H97" s="48"/>
    </row>
    <row r="98" spans="4:8" ht="18.75">
      <c r="D98" s="48"/>
      <c r="E98" s="48"/>
      <c r="F98" s="48"/>
      <c r="G98" s="48"/>
      <c r="H98" s="48"/>
    </row>
    <row r="99" spans="4:8" ht="18.75">
      <c r="D99" s="48"/>
      <c r="E99" s="48"/>
      <c r="F99" s="48"/>
      <c r="G99" s="48"/>
      <c r="H99" s="48"/>
    </row>
    <row r="100" spans="4:8" ht="18.75">
      <c r="D100" s="48"/>
      <c r="E100" s="48"/>
      <c r="F100" s="48"/>
      <c r="G100" s="48"/>
      <c r="H100" s="48"/>
    </row>
    <row r="101" spans="4:8" ht="18.75">
      <c r="D101" s="48"/>
      <c r="E101" s="48"/>
      <c r="F101" s="48"/>
      <c r="G101" s="48"/>
      <c r="H101" s="48"/>
    </row>
    <row r="102" spans="4:8" ht="18.75">
      <c r="D102" s="48"/>
      <c r="E102" s="48"/>
      <c r="F102" s="48"/>
      <c r="G102" s="48"/>
      <c r="H102" s="48"/>
    </row>
    <row r="103" spans="4:8" ht="18.75">
      <c r="D103" s="48"/>
      <c r="E103" s="48"/>
      <c r="F103" s="48"/>
      <c r="G103" s="48"/>
      <c r="H103" s="48"/>
    </row>
    <row r="104" spans="4:8" ht="18.75">
      <c r="D104" s="48"/>
      <c r="E104" s="48"/>
      <c r="F104" s="48"/>
      <c r="G104" s="48"/>
      <c r="H104" s="48"/>
    </row>
    <row r="105" spans="4:8" ht="18.75">
      <c r="D105" s="48"/>
      <c r="E105" s="48"/>
      <c r="F105" s="48"/>
      <c r="G105" s="48"/>
      <c r="H105" s="48"/>
    </row>
    <row r="106" spans="4:8" ht="18.75">
      <c r="D106" s="48"/>
      <c r="E106" s="48"/>
      <c r="F106" s="48"/>
      <c r="G106" s="48"/>
      <c r="H106" s="48"/>
    </row>
    <row r="107" spans="4:8" ht="18.75">
      <c r="D107" s="48"/>
      <c r="E107" s="48"/>
      <c r="F107" s="48"/>
      <c r="G107" s="48"/>
      <c r="H107" s="48"/>
    </row>
    <row r="108" spans="4:8" ht="18.75">
      <c r="D108" s="48"/>
      <c r="E108" s="48"/>
      <c r="F108" s="48"/>
      <c r="G108" s="48"/>
      <c r="H108" s="48"/>
    </row>
    <row r="109" spans="4:8" ht="18.75">
      <c r="D109" s="48"/>
      <c r="E109" s="48"/>
      <c r="F109" s="48"/>
      <c r="G109" s="48"/>
      <c r="H109" s="48"/>
    </row>
    <row r="110" spans="4:8" ht="18.75">
      <c r="D110" s="48"/>
      <c r="E110" s="48"/>
      <c r="F110" s="48"/>
      <c r="G110" s="48"/>
      <c r="H110" s="48"/>
    </row>
    <row r="111" spans="4:8" ht="18.75">
      <c r="D111" s="48"/>
      <c r="E111" s="48"/>
      <c r="F111" s="48"/>
      <c r="G111" s="48"/>
      <c r="H111" s="48"/>
    </row>
    <row r="112" spans="4:8" ht="18.75">
      <c r="D112" s="48"/>
      <c r="E112" s="48"/>
      <c r="F112" s="48"/>
      <c r="G112" s="48"/>
      <c r="H112" s="48"/>
    </row>
    <row r="113" spans="4:8" ht="18.75">
      <c r="D113" s="48"/>
      <c r="E113" s="48"/>
      <c r="F113" s="48"/>
      <c r="G113" s="48"/>
      <c r="H113" s="48"/>
    </row>
    <row r="114" spans="4:8" ht="18.75">
      <c r="D114" s="48"/>
      <c r="E114" s="48"/>
      <c r="F114" s="48"/>
      <c r="G114" s="48"/>
      <c r="H114" s="48"/>
    </row>
    <row r="115" spans="4:8" ht="18.75">
      <c r="D115" s="48"/>
      <c r="E115" s="48"/>
      <c r="F115" s="48"/>
      <c r="G115" s="48"/>
      <c r="H115" s="48"/>
    </row>
    <row r="116" spans="4:8" ht="18.75">
      <c r="D116" s="48"/>
      <c r="E116" s="48"/>
      <c r="F116" s="48"/>
      <c r="G116" s="48"/>
      <c r="H116" s="48"/>
    </row>
    <row r="117" spans="4:8" ht="18.75">
      <c r="D117" s="48"/>
      <c r="E117" s="48"/>
      <c r="F117" s="48"/>
      <c r="G117" s="48"/>
      <c r="H117" s="48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2014-05-12T07:16:10Z</cp:lastPrinted>
  <dcterms:created xsi:type="dcterms:W3CDTF">2002-08-22T12:41:49Z</dcterms:created>
  <dcterms:modified xsi:type="dcterms:W3CDTF">2014-05-12T07:17:03Z</dcterms:modified>
  <cp:category/>
  <cp:version/>
  <cp:contentType/>
  <cp:contentStatus/>
</cp:coreProperties>
</file>